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Irving\CloudStation\TRANSPARENCIA\TRANSPARENCIA\MATRICES LOTAIP 2026\ENERO 6\"/>
    </mc:Choice>
  </mc:AlternateContent>
  <xr:revisionPtr revIDLastSave="0" documentId="13_ncr:1_{7A02FE59-E7C7-45AD-A85C-F4457DC8B90D}" xr6:coauthVersionLast="43" xr6:coauthVersionMax="43" xr10:uidLastSave="{00000000-0000-0000-0000-000000000000}"/>
  <bookViews>
    <workbookView xWindow="-110" yWindow="-110" windowWidth="19420" windowHeight="10300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D48" i="2" l="1"/>
  <c r="L51" i="2" l="1"/>
  <c r="M51" i="2"/>
  <c r="D51" i="2"/>
  <c r="M48" i="2"/>
  <c r="K48" i="2" l="1"/>
  <c r="L48" i="2"/>
  <c r="J48" i="2" l="1"/>
  <c r="I51" i="2" l="1"/>
  <c r="F50" i="2" l="1"/>
  <c r="F49" i="2"/>
  <c r="E48" i="2"/>
  <c r="F48" i="2"/>
  <c r="G48" i="2"/>
  <c r="H48" i="2"/>
  <c r="I48" i="2"/>
  <c r="N48" i="2" l="1"/>
  <c r="E51" i="2"/>
  <c r="F51" i="2"/>
  <c r="G51" i="2"/>
  <c r="H51" i="2"/>
  <c r="J51" i="2"/>
  <c r="K51" i="2"/>
</calcChain>
</file>

<file path=xl/sharedStrings.xml><?xml version="1.0" encoding="utf-8"?>
<sst xmlns="http://schemas.openxmlformats.org/spreadsheetml/2006/main" count="205" uniqueCount="141">
  <si>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</si>
  <si>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</si>
  <si>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</si>
  <si>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</si>
  <si>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</si>
  <si>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</si>
  <si>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</si>
  <si>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</si>
  <si>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</si>
  <si>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</si>
  <si>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</si>
  <si>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</si>
  <si>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</si>
  <si>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</si>
  <si>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</si>
  <si>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</si>
  <si>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</si>
  <si>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</si>
  <si>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</si>
  <si>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</si>
  <si>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</si>
  <si>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</si>
  <si>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</si>
  <si>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</si>
  <si>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</si>
  <si>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</si>
  <si>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</si>
  <si>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</si>
  <si>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</si>
  <si>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</si>
  <si>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</si>
  <si>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</si>
  <si>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</si>
  <si>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</si>
  <si>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</si>
  <si>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</si>
  <si>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</si>
  <si>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</si>
  <si>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</si>
  <si>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</si>
  <si>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</si>
  <si>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</si>
  <si>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Subdirección Administrativa Financiera</t>
  </si>
  <si>
    <t>jonny.salinas@abgalapagos.gob.ec</t>
  </si>
  <si>
    <t>510105 001</t>
  </si>
  <si>
    <t>510203 001</t>
  </si>
  <si>
    <t>Decimo Tercer Sueldo</t>
  </si>
  <si>
    <t>510204 001</t>
  </si>
  <si>
    <t>Decimo Cuarto Sueldo</t>
  </si>
  <si>
    <t>510510 001</t>
  </si>
  <si>
    <t>Servicios Personales por Contrato</t>
  </si>
  <si>
    <t>510512 001</t>
  </si>
  <si>
    <t>Subrogacion</t>
  </si>
  <si>
    <t>Aporte Patronal</t>
  </si>
  <si>
    <t xml:space="preserve">510601 001 </t>
  </si>
  <si>
    <t>Fondo de Reserva</t>
  </si>
  <si>
    <t>Agua Potable</t>
  </si>
  <si>
    <t>Energia Electrica</t>
  </si>
  <si>
    <t xml:space="preserve">530105 002 </t>
  </si>
  <si>
    <t>Telecomunicaciones</t>
  </si>
  <si>
    <t>Servicio de Correo</t>
  </si>
  <si>
    <t xml:space="preserve">530106 002 </t>
  </si>
  <si>
    <t>Transporte de Personal</t>
  </si>
  <si>
    <t>lmacenamiento Embalaje Desembalaje Envase Desenvase y Recarga de Extintores</t>
  </si>
  <si>
    <t>530203 002</t>
  </si>
  <si>
    <t>530204 002</t>
  </si>
  <si>
    <t>530208 002</t>
  </si>
  <si>
    <t>Servicio de Seguridad y Vigilancia</t>
  </si>
  <si>
    <t>530209 002</t>
  </si>
  <si>
    <t xml:space="preserve">Servicios de Aseo Lavado de Vestimenta de Trabajo Fumigacion Desinfeccion Limpieza de Instalaciones manejo de desechos contaminados recuperacion y clasificacion de materiales reciclables </t>
  </si>
  <si>
    <t>530220 002</t>
  </si>
  <si>
    <t>530255 002</t>
  </si>
  <si>
    <t>Combustibles</t>
  </si>
  <si>
    <t>530301 002</t>
  </si>
  <si>
    <t>Pasajes al Interior</t>
  </si>
  <si>
    <t>530303 002</t>
  </si>
  <si>
    <t>Viaticos y Subsistencias en el Interior</t>
  </si>
  <si>
    <t>530404 002</t>
  </si>
  <si>
    <t>Maquinarias y Equipos (Instalacion Mantenimiento
y Reparacion)</t>
  </si>
  <si>
    <t>530405 002</t>
  </si>
  <si>
    <t>Vehiculos (Servicio para Mantenimiento y Reparacion)</t>
  </si>
  <si>
    <t>530502 002</t>
  </si>
  <si>
    <t>Edificios Locales y Residencias Parqueaderos Casilleros Judiciales y Bancarios (Arrendamiento)</t>
  </si>
  <si>
    <t>510602 001</t>
  </si>
  <si>
    <t>530101 002</t>
  </si>
  <si>
    <t>530104 002</t>
  </si>
  <si>
    <t>530201 002</t>
  </si>
  <si>
    <t>530701 002</t>
  </si>
  <si>
    <t>Desarrollo Actualizacion Asistencia Tecnica y Soporte de Sistemas Informaticos</t>
  </si>
  <si>
    <t>530702 002</t>
  </si>
  <si>
    <t>530802 002</t>
  </si>
  <si>
    <t>Vestuario Lenceria Prendas de Proteccion Insumos y Accesorios para uniformes del personal de Proteccion Vigilancia y Seguridad</t>
  </si>
  <si>
    <t>530807 002</t>
  </si>
  <si>
    <t>530810 002</t>
  </si>
  <si>
    <t>Dispositivos Medicos para Laboratorio Clinico y de Patologia</t>
  </si>
  <si>
    <t>530814 002</t>
  </si>
  <si>
    <t>Suministros para Actividades Agropecuarias Pesca y Caza</t>
  </si>
  <si>
    <t>530829 002</t>
  </si>
  <si>
    <t>Insumos Materiales Suministros y bienes para Investigacion</t>
  </si>
  <si>
    <t>570102 002</t>
  </si>
  <si>
    <t xml:space="preserve"> Seguros</t>
  </si>
  <si>
    <t xml:space="preserve">570201 002 </t>
  </si>
  <si>
    <t>Egresos para Sanidad Agropecuaria</t>
  </si>
  <si>
    <t>Dispositivos Medicos de Uso General</t>
  </si>
  <si>
    <t>530823 002</t>
  </si>
  <si>
    <t>530826 002</t>
  </si>
  <si>
    <t>530813 002</t>
  </si>
  <si>
    <t>530803 002</t>
  </si>
  <si>
    <t>530804 002</t>
  </si>
  <si>
    <t>530805 002</t>
  </si>
  <si>
    <t>BIENES Y SERVICIOS DE CONSUMO</t>
  </si>
  <si>
    <t>OTROS EGRESOS CORRIENTES</t>
  </si>
  <si>
    <t>Materiales de Impresion Fotografia Reproduccion y Publicaciones</t>
  </si>
  <si>
    <t>Lubricantes</t>
  </si>
  <si>
    <t>Materiales de Oficina</t>
  </si>
  <si>
    <t>Materiales de Aseo</t>
  </si>
  <si>
    <t>(05) 2527414 Ext.151</t>
  </si>
  <si>
    <t>Agencia de Regulación y Control de la Bioseguridad y Cuarentena para Galápagos</t>
  </si>
  <si>
    <t>Repuestos y Accesorios</t>
  </si>
  <si>
    <t>Prestación de Servicios</t>
  </si>
  <si>
    <t>Del Presupuesto General del Estado</t>
  </si>
  <si>
    <t>Servicios para Actividades Agropecuarias Pesca y Caza</t>
  </si>
  <si>
    <t>Arrendamiento y Licencias de Uso de Paquetes Informaticos</t>
  </si>
  <si>
    <t>Tasas Generales Impuestos Contribuciones Permisos Licencias y Patentes</t>
  </si>
  <si>
    <t>TOTAL…....</t>
  </si>
  <si>
    <t>Edicion Impresión Reproduccion Publicaciones Suscripciones Fotocopiado Traduccion Empastado Enmarcacion Serigrafia Fotografia Carnetizacion Filmacion e Imágenes Satelitales</t>
  </si>
  <si>
    <t xml:space="preserve">Jonny Fabián Salinas Espin </t>
  </si>
  <si>
    <t>510513 001</t>
  </si>
  <si>
    <t>Encargo</t>
  </si>
  <si>
    <t>530819 002</t>
  </si>
  <si>
    <t>Accesorios e Insumos Quimicos y Organicos</t>
  </si>
  <si>
    <t>530811 002</t>
  </si>
  <si>
    <t>Insumos Materiales y Suministros para Construccion Electricidad Plomeria Carpinteria Senalizacion Vial Navegacion Contra Incendios y placas</t>
  </si>
  <si>
    <t>530402 002</t>
  </si>
  <si>
    <t>Edificios Locales Residencias y Cableado Estructurado (Instalacion Mantenimiento y Reparacion)</t>
  </si>
  <si>
    <t xml:space="preserve">530612 002 </t>
  </si>
  <si>
    <t>Capacitacion a Servidores Publicos</t>
  </si>
  <si>
    <t>530226 002</t>
  </si>
  <si>
    <t>Servicios Medicos Hospitalarios y Complementarios</t>
  </si>
  <si>
    <t>Presupuesto Institucional enero 2026</t>
  </si>
  <si>
    <t>510512 002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</si>
</sst>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0" borderId="2" xfId="0" applyNumberFormat="1" applyFont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4" fontId="0" fillId="0" borderId="2" xfId="0" applyNumberFormat="1" applyBorder="1"/>
    <xf numFmtId="0" fontId="2" fillId="0" borderId="5" xfId="0" applyFont="1" applyBorder="1" applyAlignment="1">
      <alignment horizontal="justify" vertical="center"/>
    </xf>
    <xf numFmtId="10" fontId="2" fillId="0" borderId="2" xfId="2" applyNumberFormat="1" applyFont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opLeftCell="A73" zoomScale="87" workbookViewId="0">
      <selection activeCell="M50" sqref="M50"/>
    </sheetView>
  </sheetViews>
  <sheetFormatPr baseColWidth="10" defaultColWidth="14.453125" defaultRowHeight="15" customHeight="1" x14ac:dyDescent="0.35"/>
  <cols>
    <col min="1" max="1" width="11.26953125" customWidth="1"/>
    <col min="2" max="2" width="19.6328125" customWidth="1"/>
    <col min="3" max="3" width="25.08984375" customWidth="1"/>
    <col min="4" max="4" width="14.453125" customWidth="1"/>
    <col min="5" max="5" width="11.6328125" customWidth="1"/>
    <col min="6" max="6" width="13.453125" customWidth="1"/>
    <col min="7" max="7" width="11.90625" customWidth="1"/>
    <col min="8" max="8" width="11.1796875" customWidth="1"/>
    <col min="9" max="9" width="12.90625" customWidth="1"/>
    <col min="10" max="10" width="11.26953125" bestFit="1" customWidth="1"/>
    <col min="11" max="12" width="13" customWidth="1"/>
    <col min="13" max="13" width="10.90625" customWidth="1"/>
    <col min="14" max="14" width="10.6328125" customWidth="1"/>
    <col min="15" max="26" width="10" customWidth="1"/>
  </cols>
  <sheetData>
    <row r="1" spans="1:26" ht="41.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" x14ac:dyDescent="0.35">
      <c r="A2" s="11" t="s">
        <v>44</v>
      </c>
      <c r="B2" s="15" t="s">
        <v>14</v>
      </c>
      <c r="C2" s="27" t="s">
        <v>15</v>
      </c>
      <c r="D2" s="31">
        <v>2815396.8</v>
      </c>
      <c r="E2" s="31">
        <v>71928</v>
      </c>
      <c r="F2" s="31">
        <v>2887324.8</v>
      </c>
      <c r="G2" s="31">
        <v>0</v>
      </c>
      <c r="H2" s="31">
        <v>232383.4</v>
      </c>
      <c r="I2" s="31">
        <v>232383.4</v>
      </c>
      <c r="J2" s="31">
        <v>232383.4</v>
      </c>
      <c r="K2" s="31">
        <v>2654941.4</v>
      </c>
      <c r="L2" s="31">
        <v>2654941.4</v>
      </c>
      <c r="M2" s="31">
        <v>0</v>
      </c>
      <c r="N2" s="31">
        <v>8.0500000000000007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11" t="s">
        <v>45</v>
      </c>
      <c r="B3" s="15" t="s">
        <v>14</v>
      </c>
      <c r="C3" s="27" t="s">
        <v>46</v>
      </c>
      <c r="D3" s="31">
        <v>239869.2</v>
      </c>
      <c r="E3" s="31">
        <v>-160750.59</v>
      </c>
      <c r="F3" s="31">
        <v>79118.61</v>
      </c>
      <c r="G3" s="31">
        <v>0</v>
      </c>
      <c r="H3" s="31">
        <v>0</v>
      </c>
      <c r="I3" s="31">
        <v>0</v>
      </c>
      <c r="J3" s="31">
        <v>0</v>
      </c>
      <c r="K3" s="31">
        <v>79118.61</v>
      </c>
      <c r="L3" s="31">
        <v>79118.61</v>
      </c>
      <c r="M3" s="31">
        <v>0</v>
      </c>
      <c r="N3" s="31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" x14ac:dyDescent="0.35">
      <c r="A4" s="11" t="s">
        <v>45</v>
      </c>
      <c r="B4" s="15" t="s">
        <v>14</v>
      </c>
      <c r="C4" s="27" t="s">
        <v>46</v>
      </c>
      <c r="D4" s="31">
        <v>0</v>
      </c>
      <c r="E4" s="31">
        <v>167624.20000000001</v>
      </c>
      <c r="F4" s="31">
        <v>167624.20000000001</v>
      </c>
      <c r="G4" s="31">
        <v>0</v>
      </c>
      <c r="H4" s="31">
        <v>0</v>
      </c>
      <c r="I4" s="31">
        <v>0</v>
      </c>
      <c r="J4" s="31">
        <v>0</v>
      </c>
      <c r="K4" s="31">
        <v>167624.20000000001</v>
      </c>
      <c r="L4" s="31">
        <v>167624.20000000001</v>
      </c>
      <c r="M4" s="31">
        <v>0</v>
      </c>
      <c r="N4" s="31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 x14ac:dyDescent="0.35">
      <c r="A5" s="11" t="s">
        <v>47</v>
      </c>
      <c r="B5" s="15" t="s">
        <v>14</v>
      </c>
      <c r="C5" s="27" t="s">
        <v>48</v>
      </c>
      <c r="D5" s="31">
        <v>78020</v>
      </c>
      <c r="E5" s="31">
        <v>58771.6</v>
      </c>
      <c r="F5" s="31">
        <v>136791.6</v>
      </c>
      <c r="G5" s="31">
        <v>0</v>
      </c>
      <c r="H5" s="31">
        <v>0</v>
      </c>
      <c r="I5" s="31">
        <v>0</v>
      </c>
      <c r="J5" s="31">
        <v>0</v>
      </c>
      <c r="K5" s="31">
        <v>136791.6</v>
      </c>
      <c r="L5" s="31">
        <v>136791.6</v>
      </c>
      <c r="M5" s="31">
        <v>0</v>
      </c>
      <c r="N5" s="31"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x14ac:dyDescent="0.35">
      <c r="A6" s="11" t="s">
        <v>49</v>
      </c>
      <c r="B6" s="15" t="s">
        <v>14</v>
      </c>
      <c r="C6" s="27" t="s">
        <v>50</v>
      </c>
      <c r="D6" s="31">
        <v>63033.599999999999</v>
      </c>
      <c r="E6" s="31">
        <v>0</v>
      </c>
      <c r="F6" s="31">
        <v>63033.599999999999</v>
      </c>
      <c r="G6" s="31">
        <v>0</v>
      </c>
      <c r="H6" s="31">
        <v>5252.8</v>
      </c>
      <c r="I6" s="31">
        <v>5252.8</v>
      </c>
      <c r="J6" s="31">
        <v>5252.8</v>
      </c>
      <c r="K6" s="31">
        <v>57780.800000000003</v>
      </c>
      <c r="L6" s="31">
        <v>57780.800000000003</v>
      </c>
      <c r="M6" s="31">
        <v>0</v>
      </c>
      <c r="N6" s="31">
        <v>8.33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35">
      <c r="A7" s="11" t="s">
        <v>51</v>
      </c>
      <c r="B7" s="15" t="s">
        <v>14</v>
      </c>
      <c r="C7" s="27" t="s">
        <v>52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35">
      <c r="A8" s="11" t="s">
        <v>140</v>
      </c>
      <c r="B8" s="15" t="s">
        <v>14</v>
      </c>
      <c r="C8" s="27" t="s">
        <v>52</v>
      </c>
      <c r="D8" s="31">
        <v>0</v>
      </c>
      <c r="E8" s="31">
        <v>8873.9</v>
      </c>
      <c r="F8" s="31">
        <v>8873.9</v>
      </c>
      <c r="G8" s="31">
        <v>0</v>
      </c>
      <c r="H8" s="31">
        <v>0</v>
      </c>
      <c r="I8" s="31">
        <v>0</v>
      </c>
      <c r="J8" s="31">
        <v>0</v>
      </c>
      <c r="K8" s="31">
        <v>8873.9</v>
      </c>
      <c r="L8" s="31">
        <v>8873.9</v>
      </c>
      <c r="M8" s="31">
        <v>0</v>
      </c>
      <c r="N8" s="31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 x14ac:dyDescent="0.35">
      <c r="A9" s="11" t="s">
        <v>127</v>
      </c>
      <c r="B9" s="15" t="s">
        <v>14</v>
      </c>
      <c r="C9" s="27" t="s">
        <v>128</v>
      </c>
      <c r="D9" s="31">
        <v>0</v>
      </c>
      <c r="E9" s="31">
        <v>15871.2</v>
      </c>
      <c r="F9" s="31">
        <v>15871.2</v>
      </c>
      <c r="G9" s="31">
        <v>0</v>
      </c>
      <c r="H9" s="31">
        <v>1322.6</v>
      </c>
      <c r="I9" s="31">
        <v>1322.6</v>
      </c>
      <c r="J9" s="31">
        <v>0</v>
      </c>
      <c r="K9" s="31">
        <v>14548.6</v>
      </c>
      <c r="L9" s="31">
        <v>14548.6</v>
      </c>
      <c r="M9" s="31">
        <v>1322.6</v>
      </c>
      <c r="N9" s="31">
        <v>8.33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 x14ac:dyDescent="0.35">
      <c r="A10" s="11" t="s">
        <v>54</v>
      </c>
      <c r="B10" s="15" t="s">
        <v>14</v>
      </c>
      <c r="C10" s="27" t="s">
        <v>53</v>
      </c>
      <c r="D10" s="31">
        <v>277768.53000000003</v>
      </c>
      <c r="E10" s="31">
        <v>7661.9</v>
      </c>
      <c r="F10" s="31">
        <v>285430.43</v>
      </c>
      <c r="G10" s="31">
        <v>0</v>
      </c>
      <c r="H10" s="31">
        <v>23060</v>
      </c>
      <c r="I10" s="31">
        <v>23060</v>
      </c>
      <c r="J10" s="31">
        <v>22932.37</v>
      </c>
      <c r="K10" s="31">
        <v>262370.43</v>
      </c>
      <c r="L10" s="31">
        <v>262370.43</v>
      </c>
      <c r="M10" s="31">
        <v>127.63</v>
      </c>
      <c r="N10" s="31">
        <v>8.08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 x14ac:dyDescent="0.35">
      <c r="A11" s="11" t="s">
        <v>83</v>
      </c>
      <c r="B11" s="15" t="s">
        <v>14</v>
      </c>
      <c r="C11" s="27" t="s">
        <v>55</v>
      </c>
      <c r="D11" s="31">
        <v>239869.2</v>
      </c>
      <c r="E11" s="31">
        <v>6517.89</v>
      </c>
      <c r="F11" s="31">
        <v>246387.09</v>
      </c>
      <c r="G11" s="31">
        <v>0</v>
      </c>
      <c r="H11" s="31">
        <v>0</v>
      </c>
      <c r="I11" s="31">
        <v>0</v>
      </c>
      <c r="J11" s="31">
        <v>0</v>
      </c>
      <c r="K11" s="31">
        <v>246387.09</v>
      </c>
      <c r="L11" s="31">
        <v>246387.09</v>
      </c>
      <c r="M11" s="31">
        <v>0</v>
      </c>
      <c r="N11" s="31"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" x14ac:dyDescent="0.35">
      <c r="A12" s="11" t="s">
        <v>84</v>
      </c>
      <c r="B12" s="17" t="s">
        <v>110</v>
      </c>
      <c r="C12" s="27" t="s">
        <v>56</v>
      </c>
      <c r="D12" s="31">
        <v>7690</v>
      </c>
      <c r="E12" s="31">
        <v>0</v>
      </c>
      <c r="F12" s="31">
        <v>7690</v>
      </c>
      <c r="G12" s="31">
        <v>6404.04</v>
      </c>
      <c r="H12" s="31">
        <v>92.37</v>
      </c>
      <c r="I12" s="31">
        <v>92.37</v>
      </c>
      <c r="J12" s="31">
        <v>92.37</v>
      </c>
      <c r="K12" s="31">
        <v>7597.63</v>
      </c>
      <c r="L12" s="31">
        <v>7597.63</v>
      </c>
      <c r="M12" s="31">
        <v>0</v>
      </c>
      <c r="N12" s="31">
        <v>1.2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 x14ac:dyDescent="0.35">
      <c r="A13" s="11" t="s">
        <v>85</v>
      </c>
      <c r="B13" s="17" t="s">
        <v>110</v>
      </c>
      <c r="C13" s="27" t="s">
        <v>57</v>
      </c>
      <c r="D13" s="31">
        <v>22955</v>
      </c>
      <c r="E13" s="31">
        <v>0</v>
      </c>
      <c r="F13" s="31">
        <v>22955</v>
      </c>
      <c r="G13" s="31">
        <v>0</v>
      </c>
      <c r="H13" s="31">
        <v>1541.53</v>
      </c>
      <c r="I13" s="31">
        <v>1541.53</v>
      </c>
      <c r="J13" s="31">
        <v>1541.53</v>
      </c>
      <c r="K13" s="31">
        <v>21413.47</v>
      </c>
      <c r="L13" s="31">
        <v>21413.47</v>
      </c>
      <c r="M13" s="31">
        <v>0</v>
      </c>
      <c r="N13" s="31">
        <v>6.72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 x14ac:dyDescent="0.35">
      <c r="A14" s="11" t="s">
        <v>58</v>
      </c>
      <c r="B14" s="17" t="s">
        <v>110</v>
      </c>
      <c r="C14" s="27" t="s">
        <v>59</v>
      </c>
      <c r="D14" s="31">
        <v>122160</v>
      </c>
      <c r="E14" s="31">
        <v>4021.44</v>
      </c>
      <c r="F14" s="31">
        <v>126181.44</v>
      </c>
      <c r="G14" s="31">
        <v>0</v>
      </c>
      <c r="H14" s="31">
        <v>108390.22</v>
      </c>
      <c r="I14" s="31">
        <v>107.22</v>
      </c>
      <c r="J14" s="31">
        <v>107.22</v>
      </c>
      <c r="K14" s="31">
        <v>17791.22</v>
      </c>
      <c r="L14" s="31">
        <v>126074.22</v>
      </c>
      <c r="M14" s="31">
        <v>0</v>
      </c>
      <c r="N14" s="31">
        <v>0.08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 x14ac:dyDescent="0.35">
      <c r="A15" s="11" t="s">
        <v>61</v>
      </c>
      <c r="B15" s="17" t="s">
        <v>110</v>
      </c>
      <c r="C15" s="27" t="s">
        <v>60</v>
      </c>
      <c r="D15" s="31">
        <v>10400</v>
      </c>
      <c r="E15" s="31">
        <v>0</v>
      </c>
      <c r="F15" s="31">
        <v>10400</v>
      </c>
      <c r="G15" s="31">
        <v>0</v>
      </c>
      <c r="H15" s="31">
        <v>0</v>
      </c>
      <c r="I15" s="31">
        <v>0</v>
      </c>
      <c r="J15" s="31">
        <v>0</v>
      </c>
      <c r="K15" s="31">
        <v>10400</v>
      </c>
      <c r="L15" s="31">
        <v>10400</v>
      </c>
      <c r="M15" s="31">
        <v>0</v>
      </c>
      <c r="N15" s="31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5">
      <c r="A16" s="11" t="s">
        <v>86</v>
      </c>
      <c r="B16" s="17" t="s">
        <v>110</v>
      </c>
      <c r="C16" s="27" t="s">
        <v>62</v>
      </c>
      <c r="D16" s="31">
        <v>125886</v>
      </c>
      <c r="E16" s="31">
        <v>44650</v>
      </c>
      <c r="F16" s="31">
        <v>170536</v>
      </c>
      <c r="G16" s="31">
        <v>0</v>
      </c>
      <c r="H16" s="31">
        <v>73992.05</v>
      </c>
      <c r="I16" s="31">
        <v>0</v>
      </c>
      <c r="J16" s="31">
        <v>0</v>
      </c>
      <c r="K16" s="31">
        <v>96543.95</v>
      </c>
      <c r="L16" s="31">
        <v>170536</v>
      </c>
      <c r="M16" s="31">
        <v>0</v>
      </c>
      <c r="N16" s="31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2" x14ac:dyDescent="0.35">
      <c r="A17" s="11" t="s">
        <v>64</v>
      </c>
      <c r="B17" s="17" t="s">
        <v>110</v>
      </c>
      <c r="C17" s="28" t="s">
        <v>63</v>
      </c>
      <c r="D17" s="31">
        <v>1550</v>
      </c>
      <c r="E17" s="31">
        <v>266</v>
      </c>
      <c r="F17" s="31">
        <v>1816</v>
      </c>
      <c r="G17" s="31">
        <v>0</v>
      </c>
      <c r="H17" s="31">
        <v>0</v>
      </c>
      <c r="I17" s="31">
        <v>0</v>
      </c>
      <c r="J17" s="31">
        <v>0</v>
      </c>
      <c r="K17" s="31">
        <v>1816</v>
      </c>
      <c r="L17" s="31">
        <v>1816</v>
      </c>
      <c r="M17" s="31">
        <v>0</v>
      </c>
      <c r="N17" s="31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0.5" customHeight="1" x14ac:dyDescent="0.35">
      <c r="A18" s="11" t="s">
        <v>65</v>
      </c>
      <c r="B18" s="17" t="s">
        <v>110</v>
      </c>
      <c r="C18" s="28" t="s">
        <v>125</v>
      </c>
      <c r="D18" s="31">
        <v>46173.35</v>
      </c>
      <c r="E18" s="31">
        <v>0</v>
      </c>
      <c r="F18" s="31">
        <v>46173.35</v>
      </c>
      <c r="G18" s="31">
        <v>0</v>
      </c>
      <c r="H18" s="31">
        <v>0</v>
      </c>
      <c r="I18" s="31">
        <v>0</v>
      </c>
      <c r="J18" s="31">
        <v>0</v>
      </c>
      <c r="K18" s="31">
        <v>46173.35</v>
      </c>
      <c r="L18" s="31">
        <v>46173.35</v>
      </c>
      <c r="M18" s="31">
        <v>0</v>
      </c>
      <c r="N18" s="31"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" x14ac:dyDescent="0.35">
      <c r="A19" s="11" t="s">
        <v>66</v>
      </c>
      <c r="B19" s="17" t="s">
        <v>110</v>
      </c>
      <c r="C19" s="27" t="s">
        <v>67</v>
      </c>
      <c r="D19" s="31">
        <v>266220</v>
      </c>
      <c r="E19" s="31">
        <v>-128220</v>
      </c>
      <c r="F19" s="31">
        <v>138000</v>
      </c>
      <c r="G19" s="31">
        <v>136000</v>
      </c>
      <c r="H19" s="31">
        <v>0</v>
      </c>
      <c r="I19" s="31">
        <v>0</v>
      </c>
      <c r="J19" s="31">
        <v>0</v>
      </c>
      <c r="K19" s="31">
        <v>138000</v>
      </c>
      <c r="L19" s="31">
        <v>138000</v>
      </c>
      <c r="M19" s="31">
        <v>0</v>
      </c>
      <c r="N19" s="31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0" customHeight="1" x14ac:dyDescent="0.35">
      <c r="A20" s="11" t="s">
        <v>68</v>
      </c>
      <c r="B20" s="17" t="s">
        <v>110</v>
      </c>
      <c r="C20" s="28" t="s">
        <v>69</v>
      </c>
      <c r="D20" s="31">
        <v>19600</v>
      </c>
      <c r="E20" s="31">
        <v>0</v>
      </c>
      <c r="F20" s="31">
        <v>19600</v>
      </c>
      <c r="G20" s="31">
        <v>0</v>
      </c>
      <c r="H20" s="31">
        <v>16315</v>
      </c>
      <c r="I20" s="31">
        <v>0</v>
      </c>
      <c r="J20" s="31">
        <v>0</v>
      </c>
      <c r="K20" s="31">
        <v>3285</v>
      </c>
      <c r="L20" s="31">
        <v>19600</v>
      </c>
      <c r="M20" s="31">
        <v>0</v>
      </c>
      <c r="N20" s="31"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6.5" x14ac:dyDescent="0.35">
      <c r="A21" s="11" t="s">
        <v>70</v>
      </c>
      <c r="B21" s="17" t="s">
        <v>110</v>
      </c>
      <c r="C21" s="28" t="s">
        <v>121</v>
      </c>
      <c r="D21" s="31">
        <v>1000</v>
      </c>
      <c r="E21" s="31">
        <v>-1000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6.5" x14ac:dyDescent="0.35">
      <c r="A22" s="11" t="s">
        <v>137</v>
      </c>
      <c r="B22" s="17" t="s">
        <v>110</v>
      </c>
      <c r="C22" s="28" t="s">
        <v>138</v>
      </c>
      <c r="D22" s="31">
        <v>0</v>
      </c>
      <c r="E22" s="31">
        <v>40000</v>
      </c>
      <c r="F22" s="31">
        <v>40000</v>
      </c>
      <c r="G22" s="31">
        <v>0</v>
      </c>
      <c r="H22" s="31">
        <v>0</v>
      </c>
      <c r="I22" s="31">
        <v>0</v>
      </c>
      <c r="J22" s="31">
        <v>0</v>
      </c>
      <c r="K22" s="31">
        <v>40000</v>
      </c>
      <c r="L22" s="31">
        <v>40000</v>
      </c>
      <c r="M22" s="31">
        <v>0</v>
      </c>
      <c r="N22" s="31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" x14ac:dyDescent="0.35">
      <c r="A23" s="11" t="s">
        <v>71</v>
      </c>
      <c r="B23" s="17" t="s">
        <v>110</v>
      </c>
      <c r="C23" s="27" t="s">
        <v>72</v>
      </c>
      <c r="D23" s="31">
        <v>44322</v>
      </c>
      <c r="E23" s="31">
        <v>-10000</v>
      </c>
      <c r="F23" s="31">
        <v>34322</v>
      </c>
      <c r="G23" s="31">
        <v>0</v>
      </c>
      <c r="H23" s="31">
        <v>0</v>
      </c>
      <c r="I23" s="31">
        <v>0</v>
      </c>
      <c r="J23" s="31">
        <v>0</v>
      </c>
      <c r="K23" s="31">
        <v>34322</v>
      </c>
      <c r="L23" s="31">
        <v>34322</v>
      </c>
      <c r="M23" s="31">
        <v>0</v>
      </c>
      <c r="N23" s="3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" x14ac:dyDescent="0.35">
      <c r="A24" s="11" t="s">
        <v>73</v>
      </c>
      <c r="B24" s="17" t="s">
        <v>110</v>
      </c>
      <c r="C24" s="27" t="s">
        <v>74</v>
      </c>
      <c r="D24" s="31">
        <v>41829.800000000003</v>
      </c>
      <c r="E24" s="31">
        <v>700</v>
      </c>
      <c r="F24" s="31">
        <v>42529.8</v>
      </c>
      <c r="G24" s="31">
        <v>999.58</v>
      </c>
      <c r="H24" s="31">
        <v>1916.31</v>
      </c>
      <c r="I24" s="31">
        <v>0</v>
      </c>
      <c r="J24" s="31">
        <v>0</v>
      </c>
      <c r="K24" s="31">
        <v>40613.49</v>
      </c>
      <c r="L24" s="31">
        <v>42529.8</v>
      </c>
      <c r="M24" s="31">
        <v>0</v>
      </c>
      <c r="N24" s="31"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" x14ac:dyDescent="0.35">
      <c r="A25" s="11" t="s">
        <v>75</v>
      </c>
      <c r="B25" s="17" t="s">
        <v>110</v>
      </c>
      <c r="C25" s="27" t="s">
        <v>76</v>
      </c>
      <c r="D25" s="31">
        <v>50000</v>
      </c>
      <c r="E25" s="31">
        <v>60000</v>
      </c>
      <c r="F25" s="31">
        <v>110000</v>
      </c>
      <c r="G25" s="31">
        <v>0</v>
      </c>
      <c r="H25" s="31">
        <v>1500</v>
      </c>
      <c r="I25" s="31">
        <v>0</v>
      </c>
      <c r="J25" s="31">
        <v>0</v>
      </c>
      <c r="K25" s="31">
        <v>108500</v>
      </c>
      <c r="L25" s="31">
        <v>110000</v>
      </c>
      <c r="M25" s="31">
        <v>0</v>
      </c>
      <c r="N25" s="31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7.5" x14ac:dyDescent="0.35">
      <c r="A26" s="11" t="s">
        <v>133</v>
      </c>
      <c r="B26" s="17" t="s">
        <v>110</v>
      </c>
      <c r="C26" s="28" t="s">
        <v>134</v>
      </c>
      <c r="D26" s="31">
        <v>15000</v>
      </c>
      <c r="E26" s="31">
        <v>0</v>
      </c>
      <c r="F26" s="31">
        <v>15000</v>
      </c>
      <c r="G26" s="31">
        <v>0</v>
      </c>
      <c r="H26" s="31">
        <v>0</v>
      </c>
      <c r="I26" s="31">
        <v>0</v>
      </c>
      <c r="J26" s="31">
        <v>0</v>
      </c>
      <c r="K26" s="31">
        <v>15000</v>
      </c>
      <c r="L26" s="31">
        <v>15000</v>
      </c>
      <c r="M26" s="31">
        <v>0</v>
      </c>
      <c r="N26" s="31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4" customHeight="1" x14ac:dyDescent="0.35">
      <c r="A27" s="11" t="s">
        <v>77</v>
      </c>
      <c r="B27" s="17" t="s">
        <v>110</v>
      </c>
      <c r="C27" s="28" t="s">
        <v>78</v>
      </c>
      <c r="D27" s="31">
        <v>1000</v>
      </c>
      <c r="E27" s="31">
        <v>83200</v>
      </c>
      <c r="F27" s="31">
        <v>84200</v>
      </c>
      <c r="G27" s="31">
        <v>0</v>
      </c>
      <c r="H27" s="31">
        <v>0</v>
      </c>
      <c r="I27" s="31">
        <v>0</v>
      </c>
      <c r="J27" s="31">
        <v>0</v>
      </c>
      <c r="K27" s="31">
        <v>84200</v>
      </c>
      <c r="L27" s="31">
        <v>84200</v>
      </c>
      <c r="M27" s="31">
        <v>0</v>
      </c>
      <c r="N27" s="3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" customHeight="1" x14ac:dyDescent="0.35">
      <c r="A28" s="11" t="s">
        <v>79</v>
      </c>
      <c r="B28" s="17" t="s">
        <v>110</v>
      </c>
      <c r="C28" s="28" t="s">
        <v>80</v>
      </c>
      <c r="D28" s="31">
        <v>72510</v>
      </c>
      <c r="E28" s="31">
        <v>0</v>
      </c>
      <c r="F28" s="31">
        <v>72510</v>
      </c>
      <c r="G28" s="31">
        <v>0</v>
      </c>
      <c r="H28" s="31">
        <v>0</v>
      </c>
      <c r="I28" s="31">
        <v>0</v>
      </c>
      <c r="J28" s="31">
        <v>0</v>
      </c>
      <c r="K28" s="31">
        <v>72510</v>
      </c>
      <c r="L28" s="31">
        <v>72510</v>
      </c>
      <c r="M28" s="31">
        <v>0</v>
      </c>
      <c r="N28" s="31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5" x14ac:dyDescent="0.35">
      <c r="A29" s="11" t="s">
        <v>81</v>
      </c>
      <c r="B29" s="17" t="s">
        <v>110</v>
      </c>
      <c r="C29" s="28" t="s">
        <v>82</v>
      </c>
      <c r="D29" s="31">
        <v>42550.400000000001</v>
      </c>
      <c r="E29" s="31">
        <v>0</v>
      </c>
      <c r="F29" s="31">
        <v>42550.400000000001</v>
      </c>
      <c r="G29" s="31">
        <v>29392.86</v>
      </c>
      <c r="H29" s="31">
        <v>2483.88</v>
      </c>
      <c r="I29" s="31">
        <v>0</v>
      </c>
      <c r="J29" s="31">
        <v>0</v>
      </c>
      <c r="K29" s="31">
        <v>40066.519999999997</v>
      </c>
      <c r="L29" s="31">
        <v>42550.400000000001</v>
      </c>
      <c r="M29" s="31">
        <v>0</v>
      </c>
      <c r="N29" s="3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" x14ac:dyDescent="0.35">
      <c r="A30" s="11" t="s">
        <v>135</v>
      </c>
      <c r="B30" s="17" t="s">
        <v>110</v>
      </c>
      <c r="C30" s="28" t="s">
        <v>136</v>
      </c>
      <c r="D30" s="31">
        <v>0</v>
      </c>
      <c r="E30" s="31">
        <v>35000</v>
      </c>
      <c r="F30" s="31">
        <v>35000</v>
      </c>
      <c r="G30" s="31">
        <v>0</v>
      </c>
      <c r="H30" s="31">
        <v>0</v>
      </c>
      <c r="I30" s="31">
        <v>0</v>
      </c>
      <c r="J30" s="31">
        <v>0</v>
      </c>
      <c r="K30" s="31">
        <v>35000</v>
      </c>
      <c r="L30" s="31">
        <v>35000</v>
      </c>
      <c r="M30" s="31">
        <v>0</v>
      </c>
      <c r="N30" s="31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2" x14ac:dyDescent="0.35">
      <c r="A31" s="11" t="s">
        <v>87</v>
      </c>
      <c r="B31" s="17" t="s">
        <v>110</v>
      </c>
      <c r="C31" s="28" t="s">
        <v>88</v>
      </c>
      <c r="D31" s="31">
        <v>10000</v>
      </c>
      <c r="E31" s="31">
        <v>0</v>
      </c>
      <c r="F31" s="31">
        <v>10000</v>
      </c>
      <c r="G31" s="31">
        <v>0</v>
      </c>
      <c r="H31" s="31">
        <v>0</v>
      </c>
      <c r="I31" s="31">
        <v>0</v>
      </c>
      <c r="J31" s="31">
        <v>0</v>
      </c>
      <c r="K31" s="31">
        <v>10000</v>
      </c>
      <c r="L31" s="31">
        <v>10000</v>
      </c>
      <c r="M31" s="31">
        <v>0</v>
      </c>
      <c r="N31" s="31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3.5" customHeight="1" x14ac:dyDescent="0.35">
      <c r="A32" s="11" t="s">
        <v>89</v>
      </c>
      <c r="B32" s="17" t="s">
        <v>110</v>
      </c>
      <c r="C32" s="28" t="s">
        <v>122</v>
      </c>
      <c r="D32" s="31">
        <v>12579</v>
      </c>
      <c r="E32" s="31">
        <v>6500</v>
      </c>
      <c r="F32" s="31">
        <v>19079</v>
      </c>
      <c r="G32" s="31">
        <v>0</v>
      </c>
      <c r="H32" s="31">
        <v>0</v>
      </c>
      <c r="I32" s="31">
        <v>0</v>
      </c>
      <c r="J32" s="31">
        <v>0</v>
      </c>
      <c r="K32" s="31">
        <v>19079</v>
      </c>
      <c r="L32" s="31">
        <v>19079</v>
      </c>
      <c r="M32" s="31">
        <v>0</v>
      </c>
      <c r="N32" s="31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3" x14ac:dyDescent="0.35">
      <c r="A33" s="11" t="s">
        <v>90</v>
      </c>
      <c r="B33" s="17" t="s">
        <v>110</v>
      </c>
      <c r="C33" s="28" t="s">
        <v>91</v>
      </c>
      <c r="D33" s="31">
        <v>1000</v>
      </c>
      <c r="E33" s="31">
        <v>102200</v>
      </c>
      <c r="F33" s="31">
        <v>103200</v>
      </c>
      <c r="G33" s="31">
        <v>0</v>
      </c>
      <c r="H33" s="31">
        <v>0</v>
      </c>
      <c r="I33" s="31">
        <v>0</v>
      </c>
      <c r="J33" s="31">
        <v>0</v>
      </c>
      <c r="K33" s="31">
        <v>103200</v>
      </c>
      <c r="L33" s="31">
        <v>103200</v>
      </c>
      <c r="M33" s="31">
        <v>0</v>
      </c>
      <c r="N33" s="31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5" customHeight="1" x14ac:dyDescent="0.35">
      <c r="A34" s="11" t="s">
        <v>107</v>
      </c>
      <c r="B34" s="17" t="s">
        <v>110</v>
      </c>
      <c r="C34" s="27" t="s">
        <v>113</v>
      </c>
      <c r="D34" s="31">
        <v>178.5</v>
      </c>
      <c r="E34" s="31">
        <v>0</v>
      </c>
      <c r="F34" s="31">
        <v>178.5</v>
      </c>
      <c r="G34" s="31">
        <v>0</v>
      </c>
      <c r="H34" s="31">
        <v>0</v>
      </c>
      <c r="I34" s="31">
        <v>0</v>
      </c>
      <c r="J34" s="31">
        <v>0</v>
      </c>
      <c r="K34" s="31">
        <v>178.5</v>
      </c>
      <c r="L34" s="31">
        <v>178.5</v>
      </c>
      <c r="M34" s="31">
        <v>0</v>
      </c>
      <c r="N34" s="31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1" t="s">
        <v>108</v>
      </c>
      <c r="B35" s="17" t="s">
        <v>110</v>
      </c>
      <c r="C35" s="27" t="s">
        <v>114</v>
      </c>
      <c r="D35" s="31">
        <v>36500</v>
      </c>
      <c r="E35" s="31">
        <v>3500</v>
      </c>
      <c r="F35" s="31">
        <v>40000</v>
      </c>
      <c r="G35" s="31">
        <v>0</v>
      </c>
      <c r="H35" s="31">
        <v>0</v>
      </c>
      <c r="I35" s="31">
        <v>0</v>
      </c>
      <c r="J35" s="31">
        <v>0</v>
      </c>
      <c r="K35" s="31">
        <v>40000</v>
      </c>
      <c r="L35" s="31">
        <v>40000</v>
      </c>
      <c r="M35" s="31">
        <v>0</v>
      </c>
      <c r="N35" s="31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" x14ac:dyDescent="0.35">
      <c r="A36" s="11" t="s">
        <v>109</v>
      </c>
      <c r="B36" s="17" t="s">
        <v>110</v>
      </c>
      <c r="C36" s="27" t="s">
        <v>115</v>
      </c>
      <c r="D36" s="31">
        <v>7500</v>
      </c>
      <c r="E36" s="31">
        <v>-2500</v>
      </c>
      <c r="F36" s="31">
        <v>5000</v>
      </c>
      <c r="G36" s="31">
        <v>0</v>
      </c>
      <c r="H36" s="31">
        <v>0</v>
      </c>
      <c r="I36" s="31">
        <v>0</v>
      </c>
      <c r="J36" s="31">
        <v>0</v>
      </c>
      <c r="K36" s="31">
        <v>5000</v>
      </c>
      <c r="L36" s="31">
        <v>5000</v>
      </c>
      <c r="M36" s="31">
        <v>0</v>
      </c>
      <c r="N36" s="31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6.5" x14ac:dyDescent="0.35">
      <c r="A37" s="11" t="s">
        <v>92</v>
      </c>
      <c r="B37" s="17" t="s">
        <v>110</v>
      </c>
      <c r="C37" s="29" t="s">
        <v>112</v>
      </c>
      <c r="D37" s="31">
        <v>38000</v>
      </c>
      <c r="E37" s="31">
        <v>-1000</v>
      </c>
      <c r="F37" s="31">
        <v>37000</v>
      </c>
      <c r="G37" s="31">
        <v>0</v>
      </c>
      <c r="H37" s="31">
        <v>0</v>
      </c>
      <c r="I37" s="31">
        <v>0</v>
      </c>
      <c r="J37" s="31">
        <v>0</v>
      </c>
      <c r="K37" s="31">
        <v>37000</v>
      </c>
      <c r="L37" s="31">
        <v>37000</v>
      </c>
      <c r="M37" s="31">
        <v>0</v>
      </c>
      <c r="N37" s="31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x14ac:dyDescent="0.35">
      <c r="A38" s="11" t="s">
        <v>93</v>
      </c>
      <c r="B38" s="17" t="s">
        <v>110</v>
      </c>
      <c r="C38" s="28" t="s">
        <v>94</v>
      </c>
      <c r="D38" s="31">
        <v>3000</v>
      </c>
      <c r="E38" s="31">
        <v>0</v>
      </c>
      <c r="F38" s="31">
        <v>3000</v>
      </c>
      <c r="G38" s="31">
        <v>0</v>
      </c>
      <c r="H38" s="31">
        <v>0</v>
      </c>
      <c r="I38" s="31">
        <v>0</v>
      </c>
      <c r="J38" s="31">
        <v>0</v>
      </c>
      <c r="K38" s="31">
        <v>3000</v>
      </c>
      <c r="L38" s="31">
        <v>3000</v>
      </c>
      <c r="M38" s="31">
        <v>0</v>
      </c>
      <c r="N38" s="31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" customHeight="1" x14ac:dyDescent="0.35">
      <c r="A39" s="11" t="s">
        <v>131</v>
      </c>
      <c r="B39" s="17" t="s">
        <v>110</v>
      </c>
      <c r="C39" s="28" t="s">
        <v>132</v>
      </c>
      <c r="D39" s="31">
        <v>10000</v>
      </c>
      <c r="E39" s="31">
        <v>-10000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" x14ac:dyDescent="0.35">
      <c r="A40" s="11" t="s">
        <v>106</v>
      </c>
      <c r="B40" s="17" t="s">
        <v>110</v>
      </c>
      <c r="C40" s="30" t="s">
        <v>118</v>
      </c>
      <c r="D40" s="31">
        <v>25480</v>
      </c>
      <c r="E40" s="31">
        <v>0</v>
      </c>
      <c r="F40" s="31">
        <v>25480</v>
      </c>
      <c r="G40" s="31">
        <v>0</v>
      </c>
      <c r="H40" s="31">
        <v>0</v>
      </c>
      <c r="I40" s="31">
        <v>0</v>
      </c>
      <c r="J40" s="31">
        <v>0</v>
      </c>
      <c r="K40" s="31">
        <v>25480</v>
      </c>
      <c r="L40" s="31">
        <v>25480</v>
      </c>
      <c r="M40" s="31">
        <v>0</v>
      </c>
      <c r="N40" s="31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6.5" x14ac:dyDescent="0.35">
      <c r="A41" s="11" t="s">
        <v>95</v>
      </c>
      <c r="B41" s="17" t="s">
        <v>110</v>
      </c>
      <c r="C41" s="28" t="s">
        <v>96</v>
      </c>
      <c r="D41" s="31">
        <v>20000</v>
      </c>
      <c r="E41" s="31">
        <v>-5000</v>
      </c>
      <c r="F41" s="31">
        <v>15000</v>
      </c>
      <c r="G41" s="31">
        <v>0</v>
      </c>
      <c r="H41" s="31">
        <v>0</v>
      </c>
      <c r="I41" s="31">
        <v>0</v>
      </c>
      <c r="J41" s="31">
        <v>0</v>
      </c>
      <c r="K41" s="31">
        <v>15000</v>
      </c>
      <c r="L41" s="31">
        <v>15000</v>
      </c>
      <c r="M41" s="31">
        <v>0</v>
      </c>
      <c r="N41" s="31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" x14ac:dyDescent="0.35">
      <c r="A42" s="11" t="s">
        <v>129</v>
      </c>
      <c r="B42" s="17" t="s">
        <v>110</v>
      </c>
      <c r="C42" s="28" t="s">
        <v>130</v>
      </c>
      <c r="D42" s="31">
        <v>1000</v>
      </c>
      <c r="E42" s="31">
        <v>0</v>
      </c>
      <c r="F42" s="31">
        <v>1000</v>
      </c>
      <c r="G42" s="31">
        <v>0</v>
      </c>
      <c r="H42" s="31">
        <v>0</v>
      </c>
      <c r="I42" s="31">
        <v>0</v>
      </c>
      <c r="J42" s="31">
        <v>0</v>
      </c>
      <c r="K42" s="31">
        <v>1000</v>
      </c>
      <c r="L42" s="31">
        <v>1000</v>
      </c>
      <c r="M42" s="31">
        <v>0</v>
      </c>
      <c r="N42" s="31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" x14ac:dyDescent="0.35">
      <c r="A43" s="11" t="s">
        <v>104</v>
      </c>
      <c r="B43" s="17" t="s">
        <v>110</v>
      </c>
      <c r="C43" s="27" t="s">
        <v>102</v>
      </c>
      <c r="D43" s="31">
        <v>25000</v>
      </c>
      <c r="E43" s="31">
        <v>0</v>
      </c>
      <c r="F43" s="31">
        <v>25000</v>
      </c>
      <c r="G43" s="31">
        <v>0</v>
      </c>
      <c r="H43" s="31">
        <v>0</v>
      </c>
      <c r="I43" s="31">
        <v>0</v>
      </c>
      <c r="J43" s="31">
        <v>0</v>
      </c>
      <c r="K43" s="31">
        <v>25000</v>
      </c>
      <c r="L43" s="31">
        <v>25000</v>
      </c>
      <c r="M43" s="31">
        <v>0</v>
      </c>
      <c r="N43" s="31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" x14ac:dyDescent="0.35">
      <c r="A44" s="11" t="s">
        <v>105</v>
      </c>
      <c r="B44" s="17" t="s">
        <v>110</v>
      </c>
      <c r="C44" s="27" t="s">
        <v>103</v>
      </c>
      <c r="D44" s="31">
        <v>2000</v>
      </c>
      <c r="E44" s="31">
        <v>0</v>
      </c>
      <c r="F44" s="31">
        <v>2000</v>
      </c>
      <c r="G44" s="31">
        <v>0</v>
      </c>
      <c r="H44" s="31">
        <v>0</v>
      </c>
      <c r="I44" s="31">
        <v>0</v>
      </c>
      <c r="J44" s="31">
        <v>0</v>
      </c>
      <c r="K44" s="31">
        <v>2000</v>
      </c>
      <c r="L44" s="31">
        <v>2000</v>
      </c>
      <c r="M44" s="31">
        <v>0</v>
      </c>
      <c r="N44" s="31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5" customHeight="1" x14ac:dyDescent="0.35">
      <c r="A45" s="11" t="s">
        <v>97</v>
      </c>
      <c r="B45" s="17" t="s">
        <v>110</v>
      </c>
      <c r="C45" s="28" t="s">
        <v>98</v>
      </c>
      <c r="D45" s="31">
        <v>5500</v>
      </c>
      <c r="E45" s="31">
        <v>-5500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" customHeight="1" x14ac:dyDescent="0.35">
      <c r="A46" s="11" t="s">
        <v>99</v>
      </c>
      <c r="B46" s="18" t="s">
        <v>111</v>
      </c>
      <c r="C46" s="28" t="s">
        <v>123</v>
      </c>
      <c r="D46" s="31">
        <v>14423.32</v>
      </c>
      <c r="E46" s="31">
        <v>0</v>
      </c>
      <c r="F46" s="31">
        <v>14423.32</v>
      </c>
      <c r="G46" s="31">
        <v>289.8</v>
      </c>
      <c r="H46" s="31">
        <v>1216.4000000000001</v>
      </c>
      <c r="I46" s="31">
        <v>0</v>
      </c>
      <c r="J46" s="31">
        <v>0</v>
      </c>
      <c r="K46" s="31">
        <v>13206.92</v>
      </c>
      <c r="L46" s="31">
        <v>14423.32</v>
      </c>
      <c r="M46" s="31">
        <v>0</v>
      </c>
      <c r="N46" s="31"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5">
      <c r="A47" s="11" t="s">
        <v>101</v>
      </c>
      <c r="B47" s="18" t="s">
        <v>111</v>
      </c>
      <c r="C47" s="27" t="s">
        <v>100</v>
      </c>
      <c r="D47" s="31">
        <v>968385.8</v>
      </c>
      <c r="E47" s="31">
        <v>-393315.54</v>
      </c>
      <c r="F47" s="31">
        <v>575070.26</v>
      </c>
      <c r="G47" s="31">
        <v>0</v>
      </c>
      <c r="H47" s="31">
        <v>0</v>
      </c>
      <c r="I47" s="31">
        <v>0</v>
      </c>
      <c r="J47" s="31">
        <v>0</v>
      </c>
      <c r="K47" s="31">
        <v>575070.26</v>
      </c>
      <c r="L47" s="31">
        <v>575070.26</v>
      </c>
      <c r="M47" s="31">
        <v>0</v>
      </c>
      <c r="N47" s="31"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" customHeight="1" x14ac:dyDescent="0.35">
      <c r="A48" s="11"/>
      <c r="B48" s="16"/>
      <c r="C48" s="32" t="s">
        <v>124</v>
      </c>
      <c r="D48" s="26">
        <f>SUM(D2:D47)</f>
        <v>5785350.5</v>
      </c>
      <c r="E48" s="26">
        <f>SUM(E2:E47)</f>
        <v>0</v>
      </c>
      <c r="F48" s="26">
        <f>SUM(F2:F47)</f>
        <v>5785350.5</v>
      </c>
      <c r="G48" s="26">
        <f>SUM(G2:G47)</f>
        <v>173086.27999999997</v>
      </c>
      <c r="H48" s="26">
        <f>SUM(H2:H47)</f>
        <v>469466.56000000006</v>
      </c>
      <c r="I48" s="26">
        <f>SUM(I2:I47)</f>
        <v>263759.92</v>
      </c>
      <c r="J48" s="26">
        <f>SUM(J2:J47)</f>
        <v>262309.68999999994</v>
      </c>
      <c r="K48" s="26">
        <f>SUM(K2:K47)</f>
        <v>5315883.9399999995</v>
      </c>
      <c r="L48" s="26">
        <f>SUM(L2:L47)</f>
        <v>5521590.580000001</v>
      </c>
      <c r="M48" s="26">
        <f>SUM(M2:M47)</f>
        <v>1450.23</v>
      </c>
      <c r="N48" s="33">
        <f>I48/F48</f>
        <v>4.5591000925527328E-2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" customHeight="1" x14ac:dyDescent="0.35">
      <c r="A49" s="22">
        <v>130108</v>
      </c>
      <c r="B49" s="19" t="s">
        <v>119</v>
      </c>
      <c r="C49" s="19" t="s">
        <v>119</v>
      </c>
      <c r="D49" s="25">
        <v>730000</v>
      </c>
      <c r="E49" s="24">
        <v>0</v>
      </c>
      <c r="F49" s="24">
        <f>SUM(D49:E49)</f>
        <v>730000</v>
      </c>
      <c r="G49" s="24">
        <v>0</v>
      </c>
      <c r="H49" s="24">
        <v>0</v>
      </c>
      <c r="I49" s="24">
        <v>70130.05</v>
      </c>
      <c r="J49" s="24">
        <v>0</v>
      </c>
      <c r="K49" s="24">
        <v>0</v>
      </c>
      <c r="L49" s="24">
        <v>659869.94999999995</v>
      </c>
      <c r="M49" s="24">
        <v>0</v>
      </c>
      <c r="N49" s="2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" customHeight="1" x14ac:dyDescent="0.35">
      <c r="A50" s="23">
        <v>180101</v>
      </c>
      <c r="B50" s="19" t="s">
        <v>120</v>
      </c>
      <c r="C50" s="19" t="s">
        <v>120</v>
      </c>
      <c r="D50" s="24">
        <v>2069753.27</v>
      </c>
      <c r="E50" s="24"/>
      <c r="F50" s="24">
        <f>SUM(D50:E50)</f>
        <v>2069753.27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2069753.27</v>
      </c>
      <c r="M50" s="24">
        <v>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23"/>
      <c r="B51" s="16"/>
      <c r="C51" s="16" t="s">
        <v>124</v>
      </c>
      <c r="D51" s="26">
        <f t="shared" ref="D51:K51" si="0">SUM(D49:D50)</f>
        <v>2799753.27</v>
      </c>
      <c r="E51" s="26">
        <f t="shared" si="0"/>
        <v>0</v>
      </c>
      <c r="F51" s="26">
        <f t="shared" si="0"/>
        <v>2799753.27</v>
      </c>
      <c r="G51" s="26">
        <f t="shared" si="0"/>
        <v>0</v>
      </c>
      <c r="H51" s="26">
        <f t="shared" si="0"/>
        <v>0</v>
      </c>
      <c r="I51" s="26">
        <f t="shared" si="0"/>
        <v>70130.05</v>
      </c>
      <c r="J51" s="26">
        <f t="shared" si="0"/>
        <v>0</v>
      </c>
      <c r="K51" s="26">
        <f t="shared" si="0"/>
        <v>0</v>
      </c>
      <c r="L51" s="26">
        <f t="shared" ref="L51:M51" si="1">SUM(L49:L50)</f>
        <v>2729623.2199999997</v>
      </c>
      <c r="M51" s="26">
        <f t="shared" si="1"/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26" ht="1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26" ht="1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26" ht="1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</sheetData>
  <pageMargins left="0.70866141732283472" right="0.70866141732283472" top="0.74803149606299213" bottom="0.55118110236220474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opLeftCell="A2" workbookViewId="0">
      <selection activeCell="D3" sqref="D3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16</v>
      </c>
      <c r="B1" s="12">
        <v>46053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3" t="s">
        <v>17</v>
      </c>
      <c r="B2" s="13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3" t="s">
        <v>19</v>
      </c>
      <c r="B3" s="1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3" t="s">
        <v>20</v>
      </c>
      <c r="B4" s="1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3" t="s">
        <v>21</v>
      </c>
      <c r="B5" s="14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3" t="s">
        <v>22</v>
      </c>
      <c r="B6" s="2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9" sqref="B9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6" t="s">
        <v>25</v>
      </c>
      <c r="B1" s="5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6" t="s">
        <v>2</v>
      </c>
      <c r="B2" s="5" t="s">
        <v>139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7" t="s">
        <v>26</v>
      </c>
      <c r="B3" s="7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8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8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8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8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8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8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8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8" t="s">
        <v>7</v>
      </c>
      <c r="B11" s="9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8" t="s">
        <v>8</v>
      </c>
      <c r="B12" s="9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8" t="s">
        <v>9</v>
      </c>
      <c r="B13" s="9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8" t="s">
        <v>10</v>
      </c>
      <c r="B14" s="9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8" t="s">
        <v>11</v>
      </c>
      <c r="B15" s="9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8" t="s">
        <v>12</v>
      </c>
      <c r="B16" s="9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8" t="s">
        <v>13</v>
      </c>
      <c r="B17" s="9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Irving</cp:lastModifiedBy>
  <cp:lastPrinted>2025-09-09T17:05:27Z</cp:lastPrinted>
  <dcterms:created xsi:type="dcterms:W3CDTF">2011-04-20T17:22:00Z</dcterms:created>
  <dcterms:modified xsi:type="dcterms:W3CDTF">2026-02-03T14:21:18Z</dcterms:modified>
</cp:coreProperties>
</file>